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<sst xmlns="http://schemas.openxmlformats.org/spreadsheetml/2006/main" count="42" uniqueCount="42">
  <si>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 xml:space="preserve">  У Т В Е Р Ж Д Е Н О</t>
  </si>
  <si>
    <t>№ п.п.</t>
  </si>
  <si>
    <t>Наименование статьи</t>
  </si>
  <si>
    <t>Текущие поступления</t>
  </si>
  <si>
    <t>1</t>
  </si>
  <si>
    <t>1.1</t>
  </si>
  <si>
    <t>1.2</t>
  </si>
  <si>
    <t>Вступительные взносы</t>
  </si>
  <si>
    <t>Итого поступления</t>
  </si>
  <si>
    <t>2</t>
  </si>
  <si>
    <t>Текущие расходы</t>
  </si>
  <si>
    <t>2.1</t>
  </si>
  <si>
    <t>2.2</t>
  </si>
  <si>
    <t>2.3</t>
  </si>
  <si>
    <t>2.4</t>
  </si>
  <si>
    <t>2.5</t>
  </si>
  <si>
    <t>2.6</t>
  </si>
  <si>
    <t>2.7</t>
  </si>
  <si>
    <t>Фонд оплаты труда</t>
  </si>
  <si>
    <t>Аренда, содержание помещений и др. имущества</t>
  </si>
  <si>
    <t>Начисления во внебюджетные фонды</t>
  </si>
  <si>
    <t>Национальное объединение проектировщиков</t>
  </si>
  <si>
    <t>Расходы на обязательный ежегодный аудит</t>
  </si>
  <si>
    <t>3</t>
  </si>
  <si>
    <t>Экономия средств</t>
  </si>
  <si>
    <t>3.1</t>
  </si>
  <si>
    <t>Итого расходы</t>
  </si>
  <si>
    <t>2.8</t>
  </si>
  <si>
    <t>Запланированы расходы по п.2.5 в размере 700 тыс.руб., остальные 300 тыс.руб………</t>
  </si>
  <si>
    <t>Предусмотрено перераспределение средств по статьям в размере не более 20%</t>
  </si>
  <si>
    <t>Целевые расходы на текущую деятельность</t>
  </si>
  <si>
    <t>По смете</t>
  </si>
  <si>
    <t>Отклонения</t>
  </si>
  <si>
    <t>Остаток целевых средств на конец периода</t>
  </si>
  <si>
    <t xml:space="preserve">                Протокол Общего собрания</t>
  </si>
  <si>
    <t>Отчет об исполнении сметы СРО CП "Экспертные организации электроэнергетики"</t>
  </si>
  <si>
    <t>за 2019 год</t>
  </si>
  <si>
    <t>Итого за 2019 г.</t>
  </si>
  <si>
    <t>Резерв на выплату отпусков в 2019 году</t>
  </si>
  <si>
    <t>Резерв Союза на непредвиденные расходы</t>
  </si>
  <si>
    <t>Ежемесячные членские взносы (членов СРО)</t>
  </si>
  <si>
    <t xml:space="preserve">                №  31/2020 от "20" мая 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</si>
</sst>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49" fontId="42" fillId="0" borderId="0" xfId="0" applyNumberFormat="1" applyFont="1" applyAlignment="1">
      <alignment/>
    </xf>
    <xf numFmtId="0" fontId="42" fillId="0" borderId="10" xfId="0" applyFont="1" applyBorder="1" applyAlignment="1">
      <alignment/>
    </xf>
    <xf numFmtId="177" fontId="42" fillId="0" borderId="10" xfId="0" applyNumberFormat="1" applyFont="1" applyBorder="1" applyAlignment="1">
      <alignment/>
    </xf>
    <xf numFmtId="49" fontId="45" fillId="0" borderId="11" xfId="0" applyNumberFormat="1" applyFont="1" applyBorder="1" applyAlignment="1">
      <alignment/>
    </xf>
    <xf numFmtId="49" fontId="42" fillId="0" borderId="12" xfId="0" applyNumberFormat="1" applyFont="1" applyBorder="1" applyAlignment="1">
      <alignment/>
    </xf>
    <xf numFmtId="177" fontId="42" fillId="0" borderId="13" xfId="0" applyNumberFormat="1" applyFont="1" applyBorder="1" applyAlignment="1">
      <alignment/>
    </xf>
    <xf numFmtId="49" fontId="42" fillId="0" borderId="14" xfId="0" applyNumberFormat="1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49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177" fontId="42" fillId="0" borderId="0" xfId="0" applyNumberFormat="1" applyFont="1" applyBorder="1" applyAlignment="1">
      <alignment/>
    </xf>
    <xf numFmtId="49" fontId="42" fillId="0" borderId="17" xfId="0" applyNumberFormat="1" applyFont="1" applyBorder="1" applyAlignment="1">
      <alignment/>
    </xf>
    <xf numFmtId="0" fontId="42" fillId="0" borderId="18" xfId="0" applyFont="1" applyBorder="1" applyAlignment="1">
      <alignment/>
    </xf>
    <xf numFmtId="177" fontId="42" fillId="0" borderId="18" xfId="0" applyNumberFormat="1" applyFont="1" applyBorder="1" applyAlignment="1">
      <alignment/>
    </xf>
    <xf numFmtId="177" fontId="42" fillId="33" borderId="13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9" xfId="0" applyFont="1" applyBorder="1" applyAlignment="1">
      <alignment horizontal="center"/>
    </xf>
    <xf numFmtId="49" fontId="42" fillId="0" borderId="20" xfId="0" applyNumberFormat="1" applyFont="1" applyBorder="1" applyAlignment="1">
      <alignment/>
    </xf>
    <xf numFmtId="177" fontId="45" fillId="0" borderId="21" xfId="0" applyNumberFormat="1" applyFont="1" applyBorder="1" applyAlignment="1">
      <alignment/>
    </xf>
    <xf numFmtId="177" fontId="42" fillId="0" borderId="22" xfId="0" applyNumberFormat="1" applyFont="1" applyBorder="1" applyAlignment="1">
      <alignment/>
    </xf>
    <xf numFmtId="177" fontId="45" fillId="0" borderId="18" xfId="0" applyNumberFormat="1" applyFont="1" applyBorder="1" applyAlignment="1">
      <alignment/>
    </xf>
    <xf numFmtId="177" fontId="45" fillId="0" borderId="22" xfId="0" applyNumberFormat="1" applyFont="1" applyBorder="1" applyAlignment="1">
      <alignment/>
    </xf>
    <xf numFmtId="49" fontId="42" fillId="0" borderId="23" xfId="0" applyNumberFormat="1" applyFont="1" applyBorder="1" applyAlignment="1">
      <alignment/>
    </xf>
    <xf numFmtId="0" fontId="42" fillId="0" borderId="24" xfId="0" applyFont="1" applyBorder="1" applyAlignment="1">
      <alignment/>
    </xf>
    <xf numFmtId="177" fontId="42" fillId="0" borderId="25" xfId="0" applyNumberFormat="1" applyFont="1" applyBorder="1" applyAlignment="1">
      <alignment/>
    </xf>
    <xf numFmtId="49" fontId="45" fillId="0" borderId="26" xfId="0" applyNumberFormat="1" applyFont="1" applyBorder="1" applyAlignment="1">
      <alignment/>
    </xf>
    <xf numFmtId="4" fontId="42" fillId="0" borderId="0" xfId="0" applyNumberFormat="1" applyFont="1" applyAlignment="1">
      <alignment/>
    </xf>
    <xf numFmtId="177" fontId="42" fillId="0" borderId="27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 horizontal="center"/>
    </xf>
    <xf numFmtId="49" fontId="42" fillId="0" borderId="0" xfId="0" applyNumberFormat="1" applyFont="1" applyAlignment="1">
      <alignment horizontal="left"/>
    </xf>
    <xf numFmtId="49" fontId="45" fillId="0" borderId="17" xfId="0" applyNumberFormat="1" applyFont="1" applyBorder="1" applyAlignment="1">
      <alignment horizontal="left"/>
    </xf>
    <xf numFmtId="49" fontId="45" fillId="0" borderId="18" xfId="0" applyNumberFormat="1" applyFont="1" applyBorder="1" applyAlignment="1">
      <alignment horizontal="left"/>
    </xf>
    <xf numFmtId="0" fontId="47" fillId="0" borderId="0" xfId="0" applyFont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49" fontId="45" fillId="0" borderId="26" xfId="0" applyNumberFormat="1" applyFont="1" applyBorder="1" applyAlignment="1">
      <alignment horizontal="left"/>
    </xf>
    <xf numFmtId="49" fontId="45" fillId="0" borderId="21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161925</xdr:rowOff>
    </xdr:from>
    <xdr:to>
      <xdr:col>3</xdr:col>
      <xdr:colOff>457200</xdr:colOff>
      <xdr:row>9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00025"/>
          <a:ext cx="45815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6"/>
  <sheetViews>
    <sheetView tabSelected="1" zoomScale="80" zoomScaleNormal="80" zoomScalePageLayoutView="0" workbookViewId="0" topLeftCell="A7">
      <selection activeCell="J11" sqref="J11"/>
    </sheetView>
  </sheetViews>
  <sheetFormatPr defaultColWidth="9.140625" defaultRowHeight="15"/>
  <cols>
    <col min="1" max="1" width="4.00390625" style="1" customWidth="1"/>
    <col min="2" max="2" width="8.57421875" style="5" customWidth="1"/>
    <col min="3" max="3" width="59.140625" style="1" customWidth="1"/>
    <col min="4" max="4" width="19.7109375" style="1" customWidth="1"/>
    <col min="5" max="5" width="20.7109375" style="1" customWidth="1"/>
    <col min="6" max="6" width="19.00390625" style="1" customWidth="1"/>
    <col min="7" max="7" width="35.57421875" style="1" customWidth="1"/>
    <col min="8" max="16384" width="9.140625" style="1" customWidth="1"/>
  </cols>
  <sheetData>
    <row r="2" spans="4:6" ht="23.25">
      <c r="D2" s="36" t="s">
        <v>0</v>
      </c>
      <c r="E2" s="36"/>
      <c r="F2" s="36"/>
    </row>
    <row r="4" spans="4:6" ht="20.25">
      <c r="D4" s="3" t="s">
        <v>34</v>
      </c>
      <c r="E4" s="3"/>
      <c r="F4" s="3"/>
    </row>
    <row r="6" spans="3:6" ht="20.25">
      <c r="C6" s="21"/>
      <c r="D6" s="34" t="s">
        <v>41</v>
      </c>
      <c r="E6" s="35"/>
      <c r="F6" s="35"/>
    </row>
    <row r="7" spans="4:6" ht="18.75">
      <c r="D7" s="2"/>
      <c r="E7" s="2"/>
      <c r="F7" s="2"/>
    </row>
    <row r="9" spans="3:6" ht="18.75">
      <c r="C9" s="4"/>
      <c r="D9" s="4"/>
      <c r="E9" s="4"/>
      <c r="F9" s="4"/>
    </row>
    <row r="11" spans="2:6" ht="20.25">
      <c r="B11" s="40" t="s">
        <v>35</v>
      </c>
      <c r="C11" s="40"/>
      <c r="D11" s="40"/>
      <c r="E11" s="40"/>
      <c r="F11" s="40"/>
    </row>
    <row r="12" spans="2:6" ht="20.25">
      <c r="B12" s="40" t="s">
        <v>36</v>
      </c>
      <c r="C12" s="40"/>
      <c r="D12" s="40"/>
      <c r="E12" s="40"/>
      <c r="F12" s="40"/>
    </row>
    <row r="13" ht="19.5" thickBot="1"/>
    <row r="14" spans="2:6" s="2" customFormat="1" ht="19.5" thickBot="1">
      <c r="B14" s="11" t="s">
        <v>1</v>
      </c>
      <c r="C14" s="12" t="s">
        <v>2</v>
      </c>
      <c r="D14" s="12" t="s">
        <v>37</v>
      </c>
      <c r="E14" s="13" t="s">
        <v>31</v>
      </c>
      <c r="F14" s="22" t="s">
        <v>32</v>
      </c>
    </row>
    <row r="15" spans="2:6" ht="18.75">
      <c r="B15" s="8" t="s">
        <v>4</v>
      </c>
      <c r="C15" s="41" t="s">
        <v>3</v>
      </c>
      <c r="D15" s="42"/>
      <c r="E15" s="42"/>
      <c r="F15" s="43"/>
    </row>
    <row r="16" spans="2:6" ht="18.75">
      <c r="B16" s="9" t="s">
        <v>5</v>
      </c>
      <c r="C16" s="6" t="s">
        <v>40</v>
      </c>
      <c r="D16" s="7">
        <v>5016000</v>
      </c>
      <c r="E16" s="7">
        <v>4992000</v>
      </c>
      <c r="F16" s="10">
        <f>D16-E16</f>
        <v>24000</v>
      </c>
    </row>
    <row r="17" spans="2:6" ht="18.75">
      <c r="B17" s="9" t="s">
        <v>6</v>
      </c>
      <c r="C17" s="6" t="s">
        <v>7</v>
      </c>
      <c r="D17" s="7">
        <v>125000</v>
      </c>
      <c r="E17" s="7">
        <v>100000</v>
      </c>
      <c r="F17" s="10">
        <f>D17-E17</f>
        <v>25000</v>
      </c>
    </row>
    <row r="18" spans="2:6" ht="18.75">
      <c r="B18" s="17"/>
      <c r="C18" s="18"/>
      <c r="D18" s="19">
        <v>1512000</v>
      </c>
      <c r="E18" s="19">
        <v>1165000</v>
      </c>
      <c r="F18" s="25"/>
    </row>
    <row r="19" spans="2:6" ht="19.5" thickBot="1">
      <c r="B19" s="17"/>
      <c r="C19" s="18"/>
      <c r="D19" s="19"/>
      <c r="E19" s="19"/>
      <c r="F19" s="25"/>
    </row>
    <row r="20" spans="2:6" ht="19.5" thickBot="1">
      <c r="B20" s="50" t="s">
        <v>8</v>
      </c>
      <c r="C20" s="51"/>
      <c r="D20" s="24">
        <f>D16+D17+D19</f>
        <v>5141000</v>
      </c>
      <c r="E20" s="24">
        <f>SUM(E16:E19)</f>
        <v>6257000</v>
      </c>
      <c r="F20" s="33">
        <f>D20-E20</f>
        <v>-1116000</v>
      </c>
    </row>
    <row r="21" spans="2:6" ht="18.75">
      <c r="B21" s="23" t="s">
        <v>9</v>
      </c>
      <c r="C21" s="44" t="s">
        <v>10</v>
      </c>
      <c r="D21" s="45"/>
      <c r="E21" s="45"/>
      <c r="F21" s="46"/>
    </row>
    <row r="22" spans="2:6" ht="18.75">
      <c r="B22" s="9" t="s">
        <v>11</v>
      </c>
      <c r="C22" s="6" t="s">
        <v>18</v>
      </c>
      <c r="D22" s="7">
        <v>1629843</v>
      </c>
      <c r="E22" s="10">
        <v>2627800</v>
      </c>
      <c r="F22" s="10"/>
    </row>
    <row r="23" spans="2:6" ht="18.75">
      <c r="B23" s="9" t="s">
        <v>12</v>
      </c>
      <c r="C23" s="6" t="s">
        <v>20</v>
      </c>
      <c r="D23" s="7">
        <v>492212.59</v>
      </c>
      <c r="E23" s="10">
        <v>793595.6</v>
      </c>
      <c r="F23" s="10"/>
    </row>
    <row r="24" spans="2:6" ht="18.75">
      <c r="B24" s="9" t="s">
        <v>13</v>
      </c>
      <c r="C24" s="6" t="s">
        <v>19</v>
      </c>
      <c r="D24" s="7">
        <v>573718</v>
      </c>
      <c r="E24" s="20">
        <v>960000</v>
      </c>
      <c r="F24" s="10"/>
    </row>
    <row r="25" spans="2:6" ht="18.75">
      <c r="B25" s="9" t="s">
        <v>14</v>
      </c>
      <c r="C25" s="6" t="s">
        <v>30</v>
      </c>
      <c r="D25" s="7">
        <v>1420892.59</v>
      </c>
      <c r="E25" s="10">
        <v>1380000</v>
      </c>
      <c r="F25" s="10"/>
    </row>
    <row r="26" spans="2:6" ht="18.75">
      <c r="B26" s="9" t="s">
        <v>15</v>
      </c>
      <c r="C26" s="6" t="s">
        <v>21</v>
      </c>
      <c r="D26" s="7">
        <v>403000</v>
      </c>
      <c r="E26" s="10">
        <v>487500</v>
      </c>
      <c r="F26" s="10"/>
    </row>
    <row r="27" spans="2:6" ht="18.75">
      <c r="B27" s="9" t="s">
        <v>16</v>
      </c>
      <c r="C27" s="6" t="s">
        <v>22</v>
      </c>
      <c r="D27" s="7">
        <v>45000</v>
      </c>
      <c r="E27" s="10">
        <v>50000</v>
      </c>
      <c r="F27" s="10"/>
    </row>
    <row r="28" spans="2:6" ht="18.75">
      <c r="B28" s="9" t="s">
        <v>17</v>
      </c>
      <c r="C28" s="6" t="s">
        <v>38</v>
      </c>
      <c r="D28" s="7">
        <v>203000</v>
      </c>
      <c r="E28" s="10">
        <v>215000</v>
      </c>
      <c r="F28" s="10"/>
    </row>
    <row r="29" spans="2:6" ht="18.75">
      <c r="B29" s="9" t="s">
        <v>27</v>
      </c>
      <c r="C29" s="6" t="s">
        <v>39</v>
      </c>
      <c r="D29" s="7">
        <v>0</v>
      </c>
      <c r="E29" s="10">
        <v>100000</v>
      </c>
      <c r="F29" s="10"/>
    </row>
    <row r="30" spans="2:7" ht="19.5" thickBot="1">
      <c r="B30" s="38" t="s">
        <v>26</v>
      </c>
      <c r="C30" s="39"/>
      <c r="D30" s="26">
        <f>D22+D23+D24+D25+D26+D27+D28+D29</f>
        <v>4767666.18</v>
      </c>
      <c r="E30" s="27">
        <f>E22+E23+E24+E25+E26+E27+E28+E29</f>
        <v>6613895.6</v>
      </c>
      <c r="F30" s="25">
        <f>E30-D30</f>
        <v>1846229.42</v>
      </c>
      <c r="G30" s="32"/>
    </row>
    <row r="31" spans="2:6" ht="19.5" thickBot="1">
      <c r="B31" s="31" t="s">
        <v>23</v>
      </c>
      <c r="C31" s="47" t="s">
        <v>24</v>
      </c>
      <c r="D31" s="48"/>
      <c r="E31" s="48"/>
      <c r="F31" s="49"/>
    </row>
    <row r="32" spans="2:6" ht="19.5" thickBot="1">
      <c r="B32" s="28" t="s">
        <v>25</v>
      </c>
      <c r="C32" s="29" t="s">
        <v>33</v>
      </c>
      <c r="D32" s="30">
        <f>D20-D30</f>
        <v>373333.8200000003</v>
      </c>
      <c r="E32" s="30">
        <f>E20-E30</f>
        <v>-356895.5999999996</v>
      </c>
      <c r="F32" s="30">
        <f>D32-E32</f>
        <v>730229.4199999999</v>
      </c>
    </row>
    <row r="33" spans="2:6" ht="18.75">
      <c r="B33" s="14"/>
      <c r="C33" s="15"/>
      <c r="D33" s="16"/>
      <c r="E33" s="16"/>
      <c r="F33" s="16"/>
    </row>
    <row r="34" spans="2:5" ht="18.75" hidden="1">
      <c r="B34" s="37" t="s">
        <v>28</v>
      </c>
      <c r="C34" s="37"/>
      <c r="D34" s="37"/>
      <c r="E34" s="37"/>
    </row>
    <row r="36" spans="2:5" ht="18.75">
      <c r="B36" s="37" t="s">
        <v>29</v>
      </c>
      <c r="C36" s="37"/>
      <c r="D36" s="37"/>
      <c r="E36" s="37"/>
    </row>
  </sheetData>
  <sheetProtection/>
  <mergeCells count="10">
    <mergeCell ref="D2:F2"/>
    <mergeCell ref="B36:E36"/>
    <mergeCell ref="B30:C30"/>
    <mergeCell ref="B11:F11"/>
    <mergeCell ref="B12:F12"/>
    <mergeCell ref="C15:F15"/>
    <mergeCell ref="C21:F21"/>
    <mergeCell ref="C31:F31"/>
    <mergeCell ref="B20:C20"/>
    <mergeCell ref="B34:E34"/>
  </mergeCells>
  <printOptions/>
  <pageMargins left="0.46" right="0.26" top="0.62" bottom="0.7480314960629921" header="0.31496062992125984" footer="0.31496062992125984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Марина Душина</cp:lastModifiedBy>
  <cp:lastPrinted>2020-04-28T12:04:16Z</cp:lastPrinted>
  <dcterms:created xsi:type="dcterms:W3CDTF">2012-01-13T05:02:18Z</dcterms:created>
  <dcterms:modified xsi:type="dcterms:W3CDTF">2023-01-24T12:26:07Z</dcterms:modified>
  <cp:category/>
  <cp:version/>
  <cp:contentType/>
  <cp:contentStatus/>
</cp:coreProperties>
</file>